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15" windowWidth="19319" windowHeight="8283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<sst xmlns="http://schemas.openxmlformats.org/spreadsheetml/2006/main" count="154" uniqueCount="129">
  <si>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</si>
  <si>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</si>
  <si>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</si>
  <si>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</si>
  <si>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</si>
  <si>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</si>
  <si>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</si>
  <si>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</si>
  <si>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</si>
  <si>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</si>
  <si>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</si>
  <si>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</si>
  <si>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</si>
  <si>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</si>
  <si>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</si>
  <si>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</si>
  <si>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</si>
  <si>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</si>
  <si>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</si>
  <si>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</si>
  <si>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</si>
  <si>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</si>
  <si>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</si>
  <si>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</si>
  <si>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</si>
  <si>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</si>
  <si>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</si>
  <si>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</si>
  <si>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</si>
  <si>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</si>
  <si>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</si>
  <si>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</si>
  <si>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</si>
  <si>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</si>
  <si>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</si>
  <si>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</si>
  <si>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</si>
  <si>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</si>
  <si>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</si>
  <si>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</si>
  <si>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</si>
  <si>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</si>
  <si>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</si>
  <si>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</si>
  <si>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</si>
  <si>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</si>
  <si>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</si>
  <si>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</si>
  <si>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</si>
  <si>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</si>
  <si>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</si>
  <si>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</si>
  <si>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</si>
  <si>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</si>
  <si>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</si>
  <si>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</si>
  <si>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</si>
  <si>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</si>
  <si>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</si>
  <si>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</si>
  <si>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</si>
  <si>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</si>
  <si>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</si>
  <si>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</si>
  <si>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</si>
  <si>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</si>
  <si>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</si>
  <si>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</si>
  <si>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</si>
  <si>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</si>
  <si>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</si>
  <si>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</si>
  <si>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</si>
  <si>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</si>
  <si>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</si>
  <si>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</si>
  <si>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</si>
  <si>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</si>
  <si>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</si>
  <si>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</si>
  <si>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</si>
  <si>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</si>
  <si>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</si>
  <si>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</si>
  <si>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</si>
  <si>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</si>
  <si>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</si>
  <si>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</si>
  <si>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</si>
  <si>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</si>
  <si>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</si>
  <si>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</si>
  <si>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</si>
  <si>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</si>
  <si>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</si>
  <si>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</si>
  <si>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</si>
  <si>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</si>
  <si>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</si>
  <si>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</si>
  <si>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</si>
  <si>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</si>
  <si>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</si>
  <si>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</si>
  <si>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</si>
  <si>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</si>
  <si>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</si>
  <si>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</si>
  <si>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</si>
  <si>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</si>
  <si>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</si>
  <si>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</si>
  <si>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</si>
  <si>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</si>
  <si>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</si>
  <si>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</si>
  <si>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</si>
  <si>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</si>
  <si>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</si>
  <si>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</si>
  <si>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</si>
  <si>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</si>
  <si>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</si>
  <si>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Н.І. Гладіч</t>
  </si>
  <si>
    <t>Т.С. Водоніс</t>
  </si>
  <si>
    <t>(03362) 217 97</t>
  </si>
  <si>
    <t>(03362) 216 70</t>
  </si>
  <si>
    <t>inbox@lbs.vl.court.gov.ua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</si>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</sst>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&amp;L86EC2551&amp;C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353</v>
      </c>
      <c r="D6" s="96">
        <f>SUM(D7,D10,D13,D14,D15,D21,D24,D25,D18,D19,D20)</f>
        <v>319769.27</v>
      </c>
      <c r="E6" s="96">
        <f>SUM(E7,E10,E13,E14,E15,E21,E24,E25,E18,E19,E20)</f>
        <v>227</v>
      </c>
      <c r="F6" s="96">
        <f>SUM(F7,F10,F13,F14,F15,F21,F24,F25,F18,F19,F20)</f>
        <v>216943.37999999998</v>
      </c>
      <c r="G6" s="96">
        <f>SUM(G7,G10,G13,G14,G15,G21,G24,G25,G18,G19,G20)</f>
        <v>54</v>
      </c>
      <c r="H6" s="96">
        <f>SUM(H7,H10,H13,H14,H15,H21,H24,H25,H18,H19,H20)</f>
        <v>32723.830000000005</v>
      </c>
      <c r="I6" s="96">
        <f>SUM(I7,I10,I13,I14,I15,I21,I24,I25,I18,I19,I20)</f>
        <v>31</v>
      </c>
      <c r="J6" s="96">
        <f>SUM(J7,J10,J13,J14,J15,J21,J24,J25,J18,J19,J20)</f>
        <v>24588.8</v>
      </c>
      <c r="K6" s="96">
        <f>SUM(K7,K10,K13,K14,K15,K21,K24,K25,K18,K19,K20)</f>
        <v>68</v>
      </c>
      <c r="L6" s="96">
        <f>SUM(L7,L10,L13,L14,L15,L21,L24,L25,L18,L19,L20)</f>
        <v>52251.2</v>
      </c>
    </row>
    <row r="7" spans="1:12" ht="16.5" customHeight="1">
      <c r="A7" s="87">
        <v>2</v>
      </c>
      <c r="B7" s="90" t="s">
        <v>74</v>
      </c>
      <c r="C7" s="97">
        <v>202</v>
      </c>
      <c r="D7" s="97">
        <v>213345.87</v>
      </c>
      <c r="E7" s="97">
        <v>116</v>
      </c>
      <c r="F7" s="97">
        <v>138789.53</v>
      </c>
      <c r="G7" s="97">
        <v>24</v>
      </c>
      <c r="H7" s="97">
        <v>18843.63</v>
      </c>
      <c r="I7" s="97">
        <v>28</v>
      </c>
      <c r="J7" s="97">
        <v>23436.2</v>
      </c>
      <c r="K7" s="97">
        <v>60</v>
      </c>
      <c r="L7" s="97">
        <v>46104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57630</v>
      </c>
      <c r="E8" s="97">
        <v>29</v>
      </c>
      <c r="F8" s="97">
        <v>55391</v>
      </c>
      <c r="G8" s="97">
        <v>1</v>
      </c>
      <c r="H8" s="97">
        <v>1921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172</v>
      </c>
      <c r="D9" s="97">
        <v>155715.87</v>
      </c>
      <c r="E9" s="97">
        <v>87</v>
      </c>
      <c r="F9" s="97">
        <v>83398.53</v>
      </c>
      <c r="G9" s="97">
        <v>23</v>
      </c>
      <c r="H9" s="97">
        <v>16922.63</v>
      </c>
      <c r="I9" s="97">
        <v>28</v>
      </c>
      <c r="J9" s="97">
        <v>23436.2</v>
      </c>
      <c r="K9" s="97">
        <v>60</v>
      </c>
      <c r="L9" s="97">
        <v>46104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47256.6</v>
      </c>
      <c r="E10" s="97">
        <v>39</v>
      </c>
      <c r="F10" s="97">
        <v>30608.83</v>
      </c>
      <c r="G10" s="97">
        <v>15</v>
      </c>
      <c r="H10" s="97">
        <v>7796.6</v>
      </c>
      <c r="I10" s="97"/>
      <c r="J10" s="97"/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1921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45335.6</v>
      </c>
      <c r="E12" s="97">
        <v>38</v>
      </c>
      <c r="F12" s="97">
        <v>28687.83</v>
      </c>
      <c r="G12" s="97">
        <v>15</v>
      </c>
      <c r="H12" s="97">
        <v>7796.6</v>
      </c>
      <c r="I12" s="97"/>
      <c r="J12" s="97"/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62</v>
      </c>
      <c r="D13" s="97">
        <v>47640.8</v>
      </c>
      <c r="E13" s="97">
        <v>50</v>
      </c>
      <c r="F13" s="97">
        <v>38356.4</v>
      </c>
      <c r="G13" s="97">
        <v>8</v>
      </c>
      <c r="H13" s="97">
        <v>3041.8</v>
      </c>
      <c r="I13" s="97">
        <v>3</v>
      </c>
      <c r="J13" s="97">
        <v>1152.6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10373.4</v>
      </c>
      <c r="E15" s="97">
        <v>21</v>
      </c>
      <c r="F15" s="97">
        <v>8420.22</v>
      </c>
      <c r="G15" s="97">
        <v>6</v>
      </c>
      <c r="H15" s="97">
        <v>2273.4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10373.4</v>
      </c>
      <c r="E17" s="97">
        <v>21</v>
      </c>
      <c r="F17" s="97">
        <v>8420.22</v>
      </c>
      <c r="G17" s="97">
        <v>6</v>
      </c>
      <c r="H17" s="97">
        <v>2273.4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1152.6</v>
      </c>
      <c r="E24" s="97">
        <v>1</v>
      </c>
      <c r="F24" s="97">
        <v>768.4</v>
      </c>
      <c r="G24" s="97">
        <v>1</v>
      </c>
      <c r="H24" s="97">
        <v>768.4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55.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7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7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7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4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334</v>
      </c>
      <c r="D50" s="96">
        <f>SUM(D51:D54)</f>
        <v>6051.2700000000195</v>
      </c>
      <c r="E50" s="96">
        <f>SUM(E51:E54)</f>
        <v>334</v>
      </c>
      <c r="F50" s="96">
        <f>SUM(F51:F54)</f>
        <v>6052.7700000000095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331</v>
      </c>
      <c r="D51" s="97">
        <v>5924.48000000002</v>
      </c>
      <c r="E51" s="97">
        <v>331</v>
      </c>
      <c r="F51" s="97">
        <v>5925.94000000001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11.53</v>
      </c>
      <c r="E54" s="97">
        <v>1</v>
      </c>
      <c r="F54" s="97">
        <v>11.6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190</v>
      </c>
      <c r="D55" s="96">
        <v>72997.9999999998</v>
      </c>
      <c r="E55" s="96">
        <v>131</v>
      </c>
      <c r="F55" s="96">
        <v>50330.1999999999</v>
      </c>
      <c r="G55" s="96"/>
      <c r="H55" s="96"/>
      <c r="I55" s="96">
        <v>185</v>
      </c>
      <c r="J55" s="96">
        <v>71076.9999999998</v>
      </c>
      <c r="K55" s="97">
        <v>5</v>
      </c>
      <c r="L55" s="96">
        <v>1921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878</v>
      </c>
      <c r="D56" s="96">
        <f t="shared" si="0"/>
        <v>399586.9399999998</v>
      </c>
      <c r="E56" s="96">
        <f t="shared" si="0"/>
        <v>693</v>
      </c>
      <c r="F56" s="96">
        <f t="shared" si="0"/>
        <v>274094.7499999999</v>
      </c>
      <c r="G56" s="96">
        <f t="shared" si="0"/>
        <v>54</v>
      </c>
      <c r="H56" s="96">
        <f t="shared" si="0"/>
        <v>32723.830000000005</v>
      </c>
      <c r="I56" s="96">
        <f t="shared" si="0"/>
        <v>216</v>
      </c>
      <c r="J56" s="96">
        <f t="shared" si="0"/>
        <v>95665.7999999998</v>
      </c>
      <c r="K56" s="96">
        <f t="shared" si="0"/>
        <v>73</v>
      </c>
      <c r="L56" s="96">
        <f t="shared" si="0"/>
        <v>54172.2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&amp;L86EC2551&amp;CФорма № 10, Підрозділ: Любешівський районний суд Волинської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73</v>
      </c>
      <c r="F4" s="93">
        <f>SUM(F5:F25)</f>
        <v>54172.200000000004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3842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2305.2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32272.8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5378.8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7684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&amp;L86EC2551&amp;CФорма № 10, Підрозділ: Любешівський районний суд Волинської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2020-01-23T10:26:37Z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86EC2551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