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<sst xmlns="http://schemas.openxmlformats.org/spreadsheetml/2006/main" count="187" uniqueCount="160">
  <si>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</si>
  <si>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</si>
  <si>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</si>
  <si>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</si>
  <si>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</si>
  <si>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</si>
  <si>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</si>
  <si>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</si>
  <si>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</si>
  <si>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</si>
  <si>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</si>
  <si>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</si>
  <si>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</si>
  <si>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</si>
  <si>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</si>
  <si>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</si>
  <si>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</si>
  <si>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</si>
  <si>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</si>
  <si>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</si>
  <si>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</si>
  <si>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</si>
  <si>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</si>
  <si>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</si>
  <si>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</si>
  <si>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</si>
  <si>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</si>
  <si>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</si>
  <si>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</si>
  <si>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</si>
  <si>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</si>
  <si>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</si>
  <si>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</si>
  <si>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</si>
  <si>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</si>
  <si>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</si>
  <si>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</si>
  <si>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</si>
  <si>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</si>
  <si>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</si>
  <si>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</si>
  <si>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</si>
  <si>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</si>
  <si>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</si>
  <si>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</si>
  <si>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</si>
  <si>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</si>
  <si>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</si>
  <si>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</si>
  <si>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</si>
  <si>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</si>
  <si>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</si>
  <si>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</si>
  <si>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</si>
  <si>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</si>
  <si>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</si>
  <si>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</si>
  <si>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</si>
  <si>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</si>
  <si>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</si>
  <si>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</si>
  <si>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</si>
  <si>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</si>
  <si>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</si>
  <si>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</si>
  <si>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</si>
  <si>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</si>
  <si>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</si>
  <si>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</si>
  <si>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</si>
  <si>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</si>
  <si>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</si>
  <si>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</si>
  <si>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</si>
  <si>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</si>
  <si>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</si>
  <si>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</si>
  <si>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</si>
  <si>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</si>
  <si>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</si>
  <si>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</si>
  <si>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</si>
  <si>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</si>
  <si>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</si>
  <si>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</si>
  <si>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</si>
  <si>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</si>
  <si>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</si>
  <si>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</si>
  <si>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</si>
  <si>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</si>
  <si>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</si>
  <si>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</si>
  <si>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</si>
  <si>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</si>
  <si>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</si>
  <si>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</si>
  <si>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</si>
  <si>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</si>
  <si>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</si>
  <si>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</si>
  <si>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</si>
  <si>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</si>
  <si>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</si>
  <si>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</si>
  <si>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</si>
  <si>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</si>
  <si>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</si>
  <si>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</si>
  <si>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</si>
  <si>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</si>
  <si>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</si>
  <si>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</si>
  <si>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</si>
  <si>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</si>
  <si>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</si>
  <si>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</si>
  <si>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</si>
  <si>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</si>
  <si>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</si>
  <si>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</si>
  <si>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</si>
  <si>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</si>
  <si>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</si>
  <si>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</si>
  <si>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Любешівський районний суд Волинської області</t>
  </si>
  <si>
    <t>44200. Волинська область.смт. Любешів</t>
  </si>
  <si>
    <t>вул. Незалежності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</si>
  <si>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</si>
  <si>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</si>
  <si>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</si>
  <si>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</si>
  <si>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</si>
  <si>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</si>
  <si>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</si>
  <si>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</si>
  <si>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</si>
  <si>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</si>
  <si>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</si>
  <si>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</si>
  <si>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</si>
  <si>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</si>
  <si>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</si>
  <si>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</si>
  <si>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</si>
  <si>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</si>
  <si>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</si>
  <si>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</si>
  <si>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</si>
  <si>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</si>
  <si>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</si>
  <si>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</si>
  <si>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</si>
  <si>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</si>
  <si>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Н.І. Гладіч</t>
  </si>
  <si>
    <t>Т.С. Водоніс</t>
  </si>
  <si>
    <t>(03362) 30138</t>
  </si>
  <si>
    <t>(03362) 30030</t>
  </si>
  <si>
    <t>inbox@lbs.vl.court.gov.ua</t>
  </si>
  <si>
    <t>25 січня 2023 року</t>
  </si>
</sst>
</file>

<file path=xl/styles.xml><?xml version="1.0" encoding="utf-8"?>
<styleSheet xmlns="http://schemas.openxmlformats.org/spreadsheetml/2006/main">
  <numFmts count="6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5" applyFont="1" applyBorder="1" applyAlignment="1">
      <alignment horizontal="center" vertical="center"/>
      <protection/>
    </xf>
    <xf numFmtId="3" fontId="7" fillId="0" borderId="13" xfId="55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4" applyNumberFormat="1" applyFont="1" applyBorder="1" applyAlignment="1">
      <alignment horizontal="right" vertical="center" wrapText="1"/>
    </xf>
    <xf numFmtId="0" fontId="12" fillId="0" borderId="13" xfId="55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5" applyNumberFormat="1" applyFont="1" applyBorder="1" applyAlignment="1">
      <alignment horizontal="center" vertical="center" wrapText="1"/>
      <protection/>
    </xf>
    <xf numFmtId="49" fontId="7" fillId="0" borderId="13" xfId="55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5" applyFont="1" applyFill="1" applyBorder="1" applyAlignment="1">
      <alignment horizontal="center" vertical="center"/>
      <protection/>
    </xf>
    <xf numFmtId="49" fontId="7" fillId="0" borderId="13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2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12" fillId="0" borderId="23" xfId="55" applyFont="1" applyBorder="1" applyAlignment="1">
      <alignment horizontal="center" vertical="center" wrapText="1"/>
      <protection/>
    </xf>
    <xf numFmtId="0" fontId="12" fillId="0" borderId="24" xfId="55" applyFont="1" applyBorder="1" applyAlignment="1">
      <alignment horizontal="center" vertical="center" wrapText="1"/>
      <protection/>
    </xf>
    <xf numFmtId="0" fontId="12" fillId="0" borderId="22" xfId="55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5" applyFont="1" applyFill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86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&amp;L0A92E18D&amp;C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299</v>
      </c>
      <c r="D6" s="88">
        <f>SUM(D7,D10,D13,D14,D15,D21,D24,D25,D18,D19,D20)</f>
        <v>289321.83</v>
      </c>
      <c r="E6" s="88">
        <f>SUM(E7,E10,E13,E14,E15,E21,E24,E25,E18,E19,E20)</f>
        <v>177</v>
      </c>
      <c r="F6" s="88">
        <f>SUM(F7,F10,F13,F14,F15,F21,F24,F25,F18,F19,F20)</f>
        <v>189118.86000000013</v>
      </c>
      <c r="G6" s="88">
        <f>SUM(G7,G10,G13,G14,G15,G21,G24,G25,G18,G19,G20)</f>
        <v>33</v>
      </c>
      <c r="H6" s="88">
        <f>SUM(H7,H10,H13,H14,H15,H21,H24,H25,H18,H19,H20)</f>
        <v>24109.57</v>
      </c>
      <c r="I6" s="88">
        <f>SUM(I7,I10,I13,I14,I15,I21,I24,I25,I18,I19,I20)</f>
        <v>50</v>
      </c>
      <c r="J6" s="88">
        <f>SUM(J7,J10,J13,J14,J15,J21,J24,J25,J18,J19,J20)</f>
        <v>31536.910000000003</v>
      </c>
      <c r="K6" s="88">
        <f>SUM(K7,K10,K13,K14,K15,K21,K24,K25,K18,K19,K20)</f>
        <v>81</v>
      </c>
      <c r="L6" s="88">
        <f>SUM(L7,L10,L13,L14,L15,L21,L24,L25,L18,L19,L20)</f>
        <v>58877.13999999999</v>
      </c>
    </row>
    <row r="7" spans="1:12" ht="12.75" customHeight="1">
      <c r="A7" s="86">
        <v>2</v>
      </c>
      <c r="B7" s="89" t="s">
        <v>68</v>
      </c>
      <c r="C7" s="90">
        <v>98</v>
      </c>
      <c r="D7" s="90">
        <v>132026.43</v>
      </c>
      <c r="E7" s="90">
        <v>47</v>
      </c>
      <c r="F7" s="90">
        <v>76070.41</v>
      </c>
      <c r="G7" s="90">
        <v>12</v>
      </c>
      <c r="H7" s="90">
        <v>10363.87</v>
      </c>
      <c r="I7" s="90">
        <v>21</v>
      </c>
      <c r="J7" s="90">
        <v>20902.35</v>
      </c>
      <c r="K7" s="90">
        <v>34</v>
      </c>
      <c r="L7" s="90">
        <v>37540.54</v>
      </c>
    </row>
    <row r="8" spans="1:12" ht="12.75">
      <c r="A8" s="86">
        <v>3</v>
      </c>
      <c r="B8" s="91" t="s">
        <v>69</v>
      </c>
      <c r="C8" s="90">
        <v>12</v>
      </c>
      <c r="D8" s="90">
        <v>29772</v>
      </c>
      <c r="E8" s="90">
        <v>9</v>
      </c>
      <c r="F8" s="90">
        <v>22329</v>
      </c>
      <c r="G8" s="90">
        <v>1</v>
      </c>
      <c r="H8" s="90">
        <v>2481</v>
      </c>
      <c r="I8" s="90">
        <v>1</v>
      </c>
      <c r="J8" s="90">
        <v>2481</v>
      </c>
      <c r="K8" s="90">
        <v>2</v>
      </c>
      <c r="L8" s="90">
        <v>4962</v>
      </c>
    </row>
    <row r="9" spans="1:12" ht="12.75">
      <c r="A9" s="86">
        <v>4</v>
      </c>
      <c r="B9" s="91" t="s">
        <v>70</v>
      </c>
      <c r="C9" s="90">
        <v>86</v>
      </c>
      <c r="D9" s="90">
        <v>102254.43</v>
      </c>
      <c r="E9" s="90">
        <v>38</v>
      </c>
      <c r="F9" s="90">
        <v>53741.41</v>
      </c>
      <c r="G9" s="90">
        <v>11</v>
      </c>
      <c r="H9" s="90">
        <v>7882.87</v>
      </c>
      <c r="I9" s="90">
        <v>20</v>
      </c>
      <c r="J9" s="90">
        <v>18421.35</v>
      </c>
      <c r="K9" s="90">
        <v>32</v>
      </c>
      <c r="L9" s="90">
        <v>32578.54</v>
      </c>
    </row>
    <row r="10" spans="1:12" ht="12.75">
      <c r="A10" s="86">
        <v>5</v>
      </c>
      <c r="B10" s="89" t="s">
        <v>71</v>
      </c>
      <c r="C10" s="90">
        <v>58</v>
      </c>
      <c r="D10" s="90">
        <v>57559.2</v>
      </c>
      <c r="E10" s="90">
        <v>40</v>
      </c>
      <c r="F10" s="90">
        <v>39610.85</v>
      </c>
      <c r="G10" s="90">
        <v>11</v>
      </c>
      <c r="H10" s="90">
        <v>8039.6</v>
      </c>
      <c r="I10" s="90">
        <v>4</v>
      </c>
      <c r="J10" s="90">
        <v>3687.76</v>
      </c>
      <c r="K10" s="90">
        <v>4</v>
      </c>
      <c r="L10" s="90">
        <v>3969.6</v>
      </c>
    </row>
    <row r="11" spans="1:12" ht="12.75">
      <c r="A11" s="86">
        <v>6</v>
      </c>
      <c r="B11" s="91" t="s">
        <v>72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>
        <v>58</v>
      </c>
      <c r="D12" s="90">
        <v>57559.2</v>
      </c>
      <c r="E12" s="90">
        <v>40</v>
      </c>
      <c r="F12" s="90">
        <v>39610.85</v>
      </c>
      <c r="G12" s="90">
        <v>11</v>
      </c>
      <c r="H12" s="90">
        <v>8039.6</v>
      </c>
      <c r="I12" s="90">
        <v>4</v>
      </c>
      <c r="J12" s="90">
        <v>3687.76</v>
      </c>
      <c r="K12" s="90">
        <v>4</v>
      </c>
      <c r="L12" s="90">
        <v>3969.6</v>
      </c>
    </row>
    <row r="13" spans="1:12" ht="12.75">
      <c r="A13" s="86">
        <v>8</v>
      </c>
      <c r="B13" s="89" t="s">
        <v>18</v>
      </c>
      <c r="C13" s="90">
        <v>69</v>
      </c>
      <c r="D13" s="90">
        <v>68475.6</v>
      </c>
      <c r="E13" s="90">
        <v>57</v>
      </c>
      <c r="F13" s="90">
        <v>56566.8000000001</v>
      </c>
      <c r="G13" s="90">
        <v>8</v>
      </c>
      <c r="H13" s="90">
        <v>4961.8</v>
      </c>
      <c r="I13" s="90">
        <v>1</v>
      </c>
      <c r="J13" s="90">
        <v>992.4</v>
      </c>
      <c r="K13" s="90">
        <v>4</v>
      </c>
      <c r="L13" s="90">
        <v>3969.6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34</v>
      </c>
      <c r="D15" s="90">
        <v>16870.8</v>
      </c>
      <c r="E15" s="90">
        <v>26</v>
      </c>
      <c r="F15" s="90">
        <v>12901.2</v>
      </c>
      <c r="G15" s="90">
        <v>2</v>
      </c>
      <c r="H15" s="90">
        <v>744.3</v>
      </c>
      <c r="I15" s="90"/>
      <c r="J15" s="90"/>
      <c r="K15" s="90">
        <v>6</v>
      </c>
      <c r="L15" s="90">
        <v>2977.2</v>
      </c>
    </row>
    <row r="16" spans="1:12" ht="12.75">
      <c r="A16" s="86">
        <v>11</v>
      </c>
      <c r="B16" s="91" t="s">
        <v>72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34</v>
      </c>
      <c r="D17" s="90">
        <v>16870.8</v>
      </c>
      <c r="E17" s="90">
        <v>26</v>
      </c>
      <c r="F17" s="90">
        <v>12901.2</v>
      </c>
      <c r="G17" s="90">
        <v>2</v>
      </c>
      <c r="H17" s="90">
        <v>744.3</v>
      </c>
      <c r="I17" s="90"/>
      <c r="J17" s="90"/>
      <c r="K17" s="90">
        <v>6</v>
      </c>
      <c r="L17" s="90">
        <v>2977.2</v>
      </c>
    </row>
    <row r="18" spans="1:12" ht="12.75">
      <c r="A18" s="86">
        <v>13</v>
      </c>
      <c r="B18" s="92" t="s">
        <v>93</v>
      </c>
      <c r="C18" s="90">
        <v>38</v>
      </c>
      <c r="D18" s="90">
        <v>9427.80000000001</v>
      </c>
      <c r="E18" s="90">
        <v>6</v>
      </c>
      <c r="F18" s="90">
        <v>1488.6</v>
      </c>
      <c r="G18" s="90"/>
      <c r="H18" s="90"/>
      <c r="I18" s="90">
        <v>24</v>
      </c>
      <c r="J18" s="90">
        <v>5954.4</v>
      </c>
      <c r="K18" s="90">
        <v>32</v>
      </c>
      <c r="L18" s="90">
        <v>7939.2</v>
      </c>
    </row>
    <row r="19" spans="1:12" ht="12.75">
      <c r="A19" s="86">
        <v>14</v>
      </c>
      <c r="B19" s="92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2</v>
      </c>
      <c r="D21" s="90">
        <f>SUM(D22:D23)</f>
        <v>4962</v>
      </c>
      <c r="E21" s="90">
        <f>SUM(E22:E23)</f>
        <v>1</v>
      </c>
      <c r="F21" s="90">
        <f>SUM(F22:F23)</f>
        <v>2481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1</v>
      </c>
      <c r="L21" s="90">
        <f>SUM(L22:L23)</f>
        <v>2481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>
        <v>2</v>
      </c>
      <c r="D23" s="90">
        <v>4962</v>
      </c>
      <c r="E23" s="90">
        <v>1</v>
      </c>
      <c r="F23" s="90">
        <v>2481</v>
      </c>
      <c r="G23" s="90"/>
      <c r="H23" s="90"/>
      <c r="I23" s="90"/>
      <c r="J23" s="90"/>
      <c r="K23" s="90">
        <v>1</v>
      </c>
      <c r="L23" s="90">
        <v>2481</v>
      </c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36</v>
      </c>
      <c r="D39" s="88">
        <f>SUM(D40,D47,D48,D49)</f>
        <v>35726.4</v>
      </c>
      <c r="E39" s="88">
        <f>SUM(E40,E47,E48,E49)</f>
        <v>31</v>
      </c>
      <c r="F39" s="88">
        <f>SUM(F40,F47,F48,F49)</f>
        <v>15383.02</v>
      </c>
      <c r="G39" s="88">
        <f>SUM(G40,G47,G48,G49)</f>
        <v>2</v>
      </c>
      <c r="H39" s="88">
        <f>SUM(H40,H47,H48,H49)</f>
        <v>1488.6</v>
      </c>
      <c r="I39" s="88">
        <f>SUM(I40,I47,I48,I49)</f>
        <v>0</v>
      </c>
      <c r="J39" s="88">
        <f>SUM(J40,J47,J48,J49)</f>
        <v>0</v>
      </c>
      <c r="K39" s="88">
        <f>SUM(K40,K47,K48,K49)</f>
        <v>3</v>
      </c>
      <c r="L39" s="88">
        <f>SUM(L40,L47,L48,L49)</f>
        <v>2977.2</v>
      </c>
    </row>
    <row r="40" spans="1:12" ht="12.75">
      <c r="A40" s="86">
        <v>35</v>
      </c>
      <c r="B40" s="89" t="s">
        <v>79</v>
      </c>
      <c r="C40" s="90">
        <f>SUM(C41,C44)</f>
        <v>36</v>
      </c>
      <c r="D40" s="90">
        <f>SUM(D41,D44)</f>
        <v>35726.4</v>
      </c>
      <c r="E40" s="90">
        <f>SUM(E41,E44)</f>
        <v>31</v>
      </c>
      <c r="F40" s="90">
        <f>SUM(F41,F44)</f>
        <v>15383.02</v>
      </c>
      <c r="G40" s="90">
        <f>SUM(G41,G44)</f>
        <v>2</v>
      </c>
      <c r="H40" s="90">
        <f>SUM(H41,H44)</f>
        <v>1488.6</v>
      </c>
      <c r="I40" s="90">
        <f>SUM(I41,I44)</f>
        <v>0</v>
      </c>
      <c r="J40" s="90">
        <f>SUM(J41,J44)</f>
        <v>0</v>
      </c>
      <c r="K40" s="90">
        <f>SUM(K41,K44)</f>
        <v>3</v>
      </c>
      <c r="L40" s="90">
        <f>SUM(L41,L44)</f>
        <v>2977.2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36</v>
      </c>
      <c r="D44" s="90">
        <v>35726.4</v>
      </c>
      <c r="E44" s="90">
        <v>31</v>
      </c>
      <c r="F44" s="90">
        <v>15383.02</v>
      </c>
      <c r="G44" s="90">
        <v>2</v>
      </c>
      <c r="H44" s="90">
        <v>1488.6</v>
      </c>
      <c r="I44" s="90"/>
      <c r="J44" s="90"/>
      <c r="K44" s="90">
        <v>3</v>
      </c>
      <c r="L44" s="90">
        <v>2977.2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36</v>
      </c>
      <c r="D46" s="90">
        <v>35726.4</v>
      </c>
      <c r="E46" s="90">
        <v>31</v>
      </c>
      <c r="F46" s="90">
        <v>15383.02</v>
      </c>
      <c r="G46" s="90">
        <v>2</v>
      </c>
      <c r="H46" s="90">
        <v>1488.6</v>
      </c>
      <c r="I46" s="90"/>
      <c r="J46" s="90"/>
      <c r="K46" s="90">
        <v>3</v>
      </c>
      <c r="L46" s="90">
        <v>2977.2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2</v>
      </c>
      <c r="D50" s="88">
        <f>SUM(D51:D54)</f>
        <v>230.73</v>
      </c>
      <c r="E50" s="88">
        <f>SUM(E51:E54)</f>
        <v>2</v>
      </c>
      <c r="F50" s="88">
        <f>SUM(F51:F54)</f>
        <v>231.93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1</v>
      </c>
      <c r="D51" s="90">
        <v>7.44</v>
      </c>
      <c r="E51" s="90">
        <v>1</v>
      </c>
      <c r="F51" s="90">
        <v>7.44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1</v>
      </c>
      <c r="D52" s="90">
        <v>223.29</v>
      </c>
      <c r="E52" s="90">
        <v>1</v>
      </c>
      <c r="F52" s="90">
        <v>224.49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231</v>
      </c>
      <c r="D55" s="88">
        <v>114622.2</v>
      </c>
      <c r="E55" s="88">
        <v>149</v>
      </c>
      <c r="F55" s="88">
        <v>73933.7999999998</v>
      </c>
      <c r="G55" s="88"/>
      <c r="H55" s="88"/>
      <c r="I55" s="88">
        <v>201</v>
      </c>
      <c r="J55" s="88">
        <v>99735.9999999997</v>
      </c>
      <c r="K55" s="88">
        <v>30</v>
      </c>
      <c r="L55" s="88">
        <v>14886</v>
      </c>
    </row>
    <row r="56" spans="1:12" ht="19.5" customHeight="1">
      <c r="A56" s="86">
        <v>51</v>
      </c>
      <c r="B56" s="95" t="s">
        <v>128</v>
      </c>
      <c r="C56" s="88">
        <f>SUM(C6,C28,C39,C50,C55)</f>
        <v>568</v>
      </c>
      <c r="D56" s="88">
        <f>SUM(D6,D28,D39,D50,D55)</f>
        <v>439901.16000000003</v>
      </c>
      <c r="E56" s="88">
        <f>SUM(E6,E28,E39,E50,E55)</f>
        <v>359</v>
      </c>
      <c r="F56" s="88">
        <f>SUM(F6,F28,F39,F50,F55)</f>
        <v>278667.6099999999</v>
      </c>
      <c r="G56" s="88">
        <f>SUM(G6,G28,G39,G50,G55)</f>
        <v>35</v>
      </c>
      <c r="H56" s="88">
        <f>SUM(H6,H28,H39,H50,H55)</f>
        <v>25598.17</v>
      </c>
      <c r="I56" s="88">
        <f>SUM(I6,I28,I39,I50,I55)</f>
        <v>251</v>
      </c>
      <c r="J56" s="88">
        <f>SUM(J6,J28,J39,J50,J55)</f>
        <v>131272.90999999968</v>
      </c>
      <c r="K56" s="88">
        <f>SUM(K6,K28,K39,K50,K55)</f>
        <v>114</v>
      </c>
      <c r="L56" s="88">
        <f>SUM(L6,L28,L39,L50,L55)</f>
        <v>76740.34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&amp;L0A92E18D&amp;CФорма № 10, Підрозділ: Любешівський районний суд Волинської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114</v>
      </c>
      <c r="G5" s="97">
        <f>SUM(G6:G30)</f>
        <v>76740.34000000001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24</v>
      </c>
      <c r="G6" s="99">
        <v>8187.30000000001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>
        <v>1</v>
      </c>
      <c r="G7" s="99">
        <v>2481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39</v>
      </c>
      <c r="G8" s="99">
        <v>30020.1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/>
      <c r="G10" s="99"/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3</v>
      </c>
      <c r="G11" s="99">
        <v>5954.4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/>
      <c r="G12" s="99"/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11</v>
      </c>
      <c r="G14" s="99">
        <v>7939.2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>
        <v>5</v>
      </c>
      <c r="G15" s="99">
        <v>5783.74</v>
      </c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>
        <v>27</v>
      </c>
      <c r="G17" s="99">
        <v>13893.6</v>
      </c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1</v>
      </c>
      <c r="G18" s="99">
        <v>992.4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3</v>
      </c>
      <c r="G24" s="99">
        <v>1488.6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157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158</v>
      </c>
      <c r="D39" s="171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&amp;L0A92E18D&amp;CФорма № 10, Підрозділ: Любешівський районний суд Волинської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2022-11-24T11:52:15Z</cp:lastPrinted>
  <dcterms:created xsi:type="dcterms:W3CDTF">2015-09-09T10:27:32Z</dcterms:created>
  <dcterms:modified xsi:type="dcterms:W3CDTF">2023-02-03T08:30:55Z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10_00162_4.2022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0A92E18D</vt:lpwstr>
  </property>
  <property fmtid="{D5CDD505-2E9C-101B-9397-08002B2CF9AE}" pid="10" name="Підрозд">
    <vt:lpwstr>Любешівський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345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