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<sst xmlns="http://schemas.openxmlformats.org/spreadsheetml/2006/main" count="154" uniqueCount="129">
  <si>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</si>
  <si>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</si>
  <si>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</si>
  <si>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</si>
  <si>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</si>
  <si>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</si>
  <si>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</si>
  <si>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</si>
  <si>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</si>
  <si>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</si>
  <si>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</si>
  <si>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</si>
  <si>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</si>
  <si>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</si>
  <si>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</si>
  <si>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</si>
  <si>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</si>
  <si>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</si>
  <si>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</si>
  <si>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</si>
  <si>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</si>
  <si>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</si>
  <si>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</si>
  <si>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</si>
  <si>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</si>
  <si>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</si>
  <si>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</si>
  <si>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</si>
  <si>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</si>
  <si>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</si>
  <si>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</si>
  <si>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</si>
  <si>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</si>
  <si>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</si>
  <si>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</si>
  <si>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</si>
  <si>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</si>
  <si>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</si>
  <si>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</si>
  <si>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</si>
  <si>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</si>
  <si>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</si>
  <si>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</si>
  <si>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</si>
  <si>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</si>
  <si>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</si>
  <si>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</si>
  <si>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</si>
  <si>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</si>
  <si>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</si>
  <si>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</si>
  <si>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</si>
  <si>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</si>
  <si>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</si>
  <si>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</si>
  <si>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</si>
  <si>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</si>
  <si>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</si>
  <si>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</si>
  <si>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</si>
  <si>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</si>
  <si>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</si>
  <si>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</si>
  <si>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</si>
  <si>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</si>
  <si>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</si>
  <si>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</si>
  <si>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</si>
  <si>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</si>
  <si>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</si>
  <si>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</si>
  <si>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</si>
  <si>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</si>
  <si>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</si>
  <si>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</si>
  <si>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</si>
  <si>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</si>
  <si>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</si>
  <si>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</si>
  <si>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</si>
  <si>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</si>
  <si>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</si>
  <si>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</si>
  <si>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</si>
  <si>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</si>
  <si>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</si>
  <si>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</si>
  <si>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</si>
  <si>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</si>
  <si>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</si>
  <si>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</si>
  <si>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</si>
  <si>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</si>
  <si>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</si>
  <si>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</si>
  <si>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</si>
  <si>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</si>
  <si>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</si>
  <si>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</si>
  <si>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</si>
  <si>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</si>
  <si>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</si>
  <si>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</si>
  <si>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</si>
  <si>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</si>
  <si>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</si>
  <si>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</si>
  <si>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</si>
  <si>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</si>
  <si>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</si>
  <si>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</si>
  <si>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</si>
  <si>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</si>
  <si>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</si>
  <si>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</si>
  <si>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</si>
  <si>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</si>
  <si>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</si>
  <si>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2022 року</t>
  </si>
  <si>
    <t>Любешівський районний суд Волинської області</t>
  </si>
  <si>
    <t>44200. Волинська область.смт. Любешів</t>
  </si>
  <si>
    <t>вул. Незалежності</t>
  </si>
  <si>
    <t/>
  </si>
  <si>
    <t>Н.І. Гладіч</t>
  </si>
  <si>
    <t>Т.С. Водоніс</t>
  </si>
  <si>
    <t>(03362) 30138</t>
  </si>
  <si>
    <t>(03362) 30030</t>
  </si>
  <si>
    <t>inbox@lbs.vl.court.gov.ua</t>
  </si>
  <si>
    <t>4 липня 2022 року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</si>
</sst>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0" fontId="4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86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&amp;L29A3BBE6&amp;C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115</v>
      </c>
      <c r="D6" s="96">
        <f>SUM(D7,D10,D13,D14,D15,D21,D24,D25,D18,D19,D20)</f>
        <v>115857.08</v>
      </c>
      <c r="E6" s="96">
        <f>SUM(E7,E10,E13,E14,E15,E21,E24,E25,E18,E19,E20)</f>
        <v>75</v>
      </c>
      <c r="F6" s="96">
        <f>SUM(F7,F10,F13,F14,F15,F21,F24,F25,F18,F19,F20)</f>
        <v>77484.37999999999</v>
      </c>
      <c r="G6" s="96">
        <f>SUM(G7,G10,G13,G14,G15,G21,G24,G25,G18,G19,G20)</f>
        <v>14</v>
      </c>
      <c r="H6" s="96">
        <f>SUM(H7,H10,H13,H14,H15,H21,H24,H25,H18,H19,H20)</f>
        <v>11658.650000000001</v>
      </c>
      <c r="I6" s="96">
        <f>SUM(I7,I10,I13,I14,I15,I21,I24,I25,I18,I19,I20)</f>
        <v>9</v>
      </c>
      <c r="J6" s="96">
        <f>SUM(J7,J10,J13,J14,J15,J21,J24,J25,J18,J19,J20)</f>
        <v>9204.43</v>
      </c>
      <c r="K6" s="96">
        <f>SUM(K7,K10,K13,K14,K15,K21,K24,K25,K18,K19,K20)</f>
        <v>25</v>
      </c>
      <c r="L6" s="96">
        <f>SUM(L7,L10,L13,L14,L15,L21,L24,L25,L18,L19,L20)</f>
        <v>22825.199999999997</v>
      </c>
    </row>
    <row r="7" spans="1:12" ht="16.5" customHeight="1">
      <c r="A7" s="87">
        <v>2</v>
      </c>
      <c r="B7" s="90" t="s">
        <v>74</v>
      </c>
      <c r="C7" s="97">
        <v>41</v>
      </c>
      <c r="D7" s="97">
        <v>55320.68</v>
      </c>
      <c r="E7" s="97">
        <v>21</v>
      </c>
      <c r="F7" s="97">
        <v>32415.32</v>
      </c>
      <c r="G7" s="97">
        <v>6</v>
      </c>
      <c r="H7" s="97">
        <v>5746.45</v>
      </c>
      <c r="I7" s="97">
        <v>7</v>
      </c>
      <c r="J7" s="97">
        <v>7963.93</v>
      </c>
      <c r="K7" s="97">
        <v>13</v>
      </c>
      <c r="L7" s="97">
        <v>15878.4</v>
      </c>
    </row>
    <row r="8" spans="1:12" ht="16.5" customHeight="1">
      <c r="A8" s="87">
        <v>3</v>
      </c>
      <c r="B8" s="91" t="s">
        <v>75</v>
      </c>
      <c r="C8" s="97">
        <v>8</v>
      </c>
      <c r="D8" s="97">
        <v>19848</v>
      </c>
      <c r="E8" s="97">
        <v>5</v>
      </c>
      <c r="F8" s="97">
        <v>12405</v>
      </c>
      <c r="G8" s="97">
        <v>1</v>
      </c>
      <c r="H8" s="97">
        <v>2481</v>
      </c>
      <c r="I8" s="97">
        <v>1</v>
      </c>
      <c r="J8" s="97">
        <v>2481</v>
      </c>
      <c r="K8" s="97">
        <v>2</v>
      </c>
      <c r="L8" s="97">
        <v>4962</v>
      </c>
    </row>
    <row r="9" spans="1:12" ht="16.5" customHeight="1">
      <c r="A9" s="87">
        <v>4</v>
      </c>
      <c r="B9" s="91" t="s">
        <v>76</v>
      </c>
      <c r="C9" s="97">
        <v>33</v>
      </c>
      <c r="D9" s="97">
        <v>35472.68</v>
      </c>
      <c r="E9" s="97">
        <v>16</v>
      </c>
      <c r="F9" s="97">
        <v>20010.32</v>
      </c>
      <c r="G9" s="97">
        <v>5</v>
      </c>
      <c r="H9" s="97">
        <v>3265.45</v>
      </c>
      <c r="I9" s="97">
        <v>6</v>
      </c>
      <c r="J9" s="97">
        <v>5482.93</v>
      </c>
      <c r="K9" s="97">
        <v>11</v>
      </c>
      <c r="L9" s="97">
        <v>10916.4</v>
      </c>
    </row>
    <row r="10" spans="1:12" ht="19.5" customHeight="1">
      <c r="A10" s="87">
        <v>5</v>
      </c>
      <c r="B10" s="90" t="s">
        <v>77</v>
      </c>
      <c r="C10" s="97">
        <v>32</v>
      </c>
      <c r="D10" s="97">
        <v>31756.8</v>
      </c>
      <c r="E10" s="97">
        <v>24</v>
      </c>
      <c r="F10" s="97">
        <v>22740.06</v>
      </c>
      <c r="G10" s="97">
        <v>5</v>
      </c>
      <c r="H10" s="97">
        <v>3927.4</v>
      </c>
      <c r="I10" s="97"/>
      <c r="J10" s="97"/>
      <c r="K10" s="97">
        <v>3</v>
      </c>
      <c r="L10" s="97">
        <v>2977.2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32</v>
      </c>
      <c r="D12" s="97">
        <v>31756.8</v>
      </c>
      <c r="E12" s="97">
        <v>24</v>
      </c>
      <c r="F12" s="97">
        <v>22740.06</v>
      </c>
      <c r="G12" s="97">
        <v>5</v>
      </c>
      <c r="H12" s="97">
        <v>3927.4</v>
      </c>
      <c r="I12" s="97"/>
      <c r="J12" s="97"/>
      <c r="K12" s="97">
        <v>3</v>
      </c>
      <c r="L12" s="97">
        <v>2977.2</v>
      </c>
    </row>
    <row r="13" spans="1:12" ht="15" customHeight="1">
      <c r="A13" s="87">
        <v>8</v>
      </c>
      <c r="B13" s="90" t="s">
        <v>18</v>
      </c>
      <c r="C13" s="97">
        <v>20</v>
      </c>
      <c r="D13" s="97">
        <v>19848</v>
      </c>
      <c r="E13" s="97">
        <v>16</v>
      </c>
      <c r="F13" s="97">
        <v>15878.4</v>
      </c>
      <c r="G13" s="97">
        <v>2</v>
      </c>
      <c r="H13" s="97">
        <v>1488.6</v>
      </c>
      <c r="I13" s="97">
        <v>1</v>
      </c>
      <c r="J13" s="97">
        <v>992.4</v>
      </c>
      <c r="K13" s="97">
        <v>2</v>
      </c>
      <c r="L13" s="97">
        <v>1984.8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14</v>
      </c>
      <c r="D15" s="97">
        <v>6946.8</v>
      </c>
      <c r="E15" s="97">
        <v>12</v>
      </c>
      <c r="F15" s="97">
        <v>5954.4</v>
      </c>
      <c r="G15" s="97">
        <v>1</v>
      </c>
      <c r="H15" s="97">
        <v>496.2</v>
      </c>
      <c r="I15" s="97"/>
      <c r="J15" s="97"/>
      <c r="K15" s="97">
        <v>1</v>
      </c>
      <c r="L15" s="97">
        <v>496.2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14</v>
      </c>
      <c r="D17" s="97">
        <v>6946.8</v>
      </c>
      <c r="E17" s="97">
        <v>12</v>
      </c>
      <c r="F17" s="97">
        <v>5954.4</v>
      </c>
      <c r="G17" s="97">
        <v>1</v>
      </c>
      <c r="H17" s="97">
        <v>496.2</v>
      </c>
      <c r="I17" s="97"/>
      <c r="J17" s="97"/>
      <c r="K17" s="97">
        <v>1</v>
      </c>
      <c r="L17" s="97">
        <v>496.2</v>
      </c>
    </row>
    <row r="18" spans="1:12" ht="21" customHeight="1">
      <c r="A18" s="87">
        <v>13</v>
      </c>
      <c r="B18" s="99" t="s">
        <v>104</v>
      </c>
      <c r="C18" s="97">
        <v>8</v>
      </c>
      <c r="D18" s="97">
        <v>1984.8</v>
      </c>
      <c r="E18" s="97">
        <v>2</v>
      </c>
      <c r="F18" s="97">
        <v>496.2</v>
      </c>
      <c r="G18" s="97"/>
      <c r="H18" s="97"/>
      <c r="I18" s="97">
        <v>1</v>
      </c>
      <c r="J18" s="97">
        <v>248.1</v>
      </c>
      <c r="K18" s="97">
        <v>6</v>
      </c>
      <c r="L18" s="97">
        <v>1488.6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13</v>
      </c>
      <c r="D39" s="96">
        <f>SUM(D40,D47,D48,D49)</f>
        <v>12901.2</v>
      </c>
      <c r="E39" s="96">
        <f>SUM(E40,E47,E48,E49)</f>
        <v>11</v>
      </c>
      <c r="F39" s="96">
        <f>SUM(F40,F47,F48,F49)</f>
        <v>5459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1984.8</v>
      </c>
    </row>
    <row r="40" spans="1:12" ht="24" customHeight="1">
      <c r="A40" s="87">
        <v>35</v>
      </c>
      <c r="B40" s="90" t="s">
        <v>85</v>
      </c>
      <c r="C40" s="97">
        <f>SUM(C41,C44)</f>
        <v>13</v>
      </c>
      <c r="D40" s="97">
        <f>SUM(D41,D44)</f>
        <v>12901.2</v>
      </c>
      <c r="E40" s="97">
        <f>SUM(E41,E44)</f>
        <v>11</v>
      </c>
      <c r="F40" s="97">
        <f>SUM(F41,F44)</f>
        <v>5459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1984.8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13</v>
      </c>
      <c r="D44" s="97">
        <v>12901.2</v>
      </c>
      <c r="E44" s="97">
        <v>11</v>
      </c>
      <c r="F44" s="97">
        <v>5459</v>
      </c>
      <c r="G44" s="97"/>
      <c r="H44" s="97"/>
      <c r="I44" s="97"/>
      <c r="J44" s="97"/>
      <c r="K44" s="97">
        <v>2</v>
      </c>
      <c r="L44" s="97">
        <v>1984.8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13</v>
      </c>
      <c r="D46" s="97">
        <v>12901.2</v>
      </c>
      <c r="E46" s="97">
        <v>11</v>
      </c>
      <c r="F46" s="97">
        <v>5459</v>
      </c>
      <c r="G46" s="97"/>
      <c r="H46" s="97"/>
      <c r="I46" s="97"/>
      <c r="J46" s="97"/>
      <c r="K46" s="97">
        <v>2</v>
      </c>
      <c r="L46" s="97">
        <v>1984.8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</v>
      </c>
      <c r="D50" s="96">
        <f>SUM(D51:D54)</f>
        <v>223.29</v>
      </c>
      <c r="E50" s="96">
        <f>SUM(E51:E54)</f>
        <v>1</v>
      </c>
      <c r="F50" s="96">
        <f>SUM(F51:F54)</f>
        <v>224.49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223.29</v>
      </c>
      <c r="E52" s="97">
        <v>1</v>
      </c>
      <c r="F52" s="97">
        <v>224.49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91</v>
      </c>
      <c r="D55" s="96">
        <v>45154.2</v>
      </c>
      <c r="E55" s="96">
        <v>49</v>
      </c>
      <c r="F55" s="96">
        <v>24313.8</v>
      </c>
      <c r="G55" s="96"/>
      <c r="H55" s="96"/>
      <c r="I55" s="96">
        <v>73</v>
      </c>
      <c r="J55" s="96">
        <v>36180.2</v>
      </c>
      <c r="K55" s="97">
        <v>18</v>
      </c>
      <c r="L55" s="96">
        <v>8931.6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220</v>
      </c>
      <c r="D56" s="96">
        <f t="shared" si="0"/>
        <v>174135.77</v>
      </c>
      <c r="E56" s="96">
        <f t="shared" si="0"/>
        <v>136</v>
      </c>
      <c r="F56" s="96">
        <f t="shared" si="0"/>
        <v>107481.67</v>
      </c>
      <c r="G56" s="96">
        <f t="shared" si="0"/>
        <v>14</v>
      </c>
      <c r="H56" s="96">
        <f t="shared" si="0"/>
        <v>11658.650000000001</v>
      </c>
      <c r="I56" s="96">
        <f t="shared" si="0"/>
        <v>82</v>
      </c>
      <c r="J56" s="96">
        <f t="shared" si="0"/>
        <v>45384.63</v>
      </c>
      <c r="K56" s="96">
        <f t="shared" si="0"/>
        <v>45</v>
      </c>
      <c r="L56" s="96">
        <f t="shared" si="0"/>
        <v>33741.6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&amp;L29A3BBE6&amp;CФорма № 10, Підрозділ: Любешівський районний суд Волинської області,
 Початок періоду: 01.01.2022, Кінець періоду: 30.06.2022&amp;R&amp;P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45</v>
      </c>
      <c r="F4" s="93">
        <f>SUM(F5:F25)</f>
        <v>33741.600000000006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</v>
      </c>
      <c r="F5" s="95">
        <v>3473.4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14</v>
      </c>
      <c r="F7" s="95">
        <v>10916.4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4962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7</v>
      </c>
      <c r="F13" s="95">
        <v>4962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992.4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13</v>
      </c>
      <c r="F16" s="95">
        <v>6450.6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3</v>
      </c>
      <c r="F17" s="95">
        <v>1984.8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126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127</v>
      </c>
      <c r="D34" s="141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&amp;L29A3BBE6&amp;CФорма № 10, Підрозділ: Любешівський районний суд Волинської області,
 Початок періоду: 01.01.2022, Кінець періоду: 30.06.2022&amp;R&amp;P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2022-07-21T06:46:30Z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10_00162_2.2022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29A3BBE6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30.06.2022</vt:lpwstr>
  </property>
  <property fmtid="{D5CDD505-2E9C-101B-9397-08002B2CF9AE}" pid="15" name="Пері">
    <vt:lpwstr>перше півріччя 2022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3.29.2.2737</vt:lpwstr>
  </property>
</Properties>
</file>