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2" windowWidth="17472" windowHeight="7212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<sst xmlns="http://schemas.openxmlformats.org/spreadsheetml/2006/main" count="132" uniqueCount="108">
  <si>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</si>
  <si>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</si>
  <si>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</si>
  <si>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</si>
  <si>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</si>
  <si>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</si>
  <si>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</si>
  <si>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</si>
  <si>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</si>
  <si>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</si>
  <si>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</si>
  <si>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</si>
  <si>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</si>
  <si>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</si>
  <si>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</si>
  <si>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</si>
  <si>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</si>
  <si>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</si>
  <si>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</si>
  <si>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</si>
  <si>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</si>
  <si>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</si>
  <si>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</si>
  <si>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</si>
  <si>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</si>
  <si>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</si>
  <si>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</si>
  <si>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</si>
  <si>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</si>
  <si>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</si>
  <si>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</si>
  <si>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</si>
  <si>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</si>
  <si>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</si>
  <si>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</si>
  <si>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</si>
  <si>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</si>
  <si>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</si>
  <si>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</si>
  <si>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</si>
  <si>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</si>
  <si>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</si>
  <si>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</si>
  <si>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</si>
  <si>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</si>
  <si>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</si>
  <si>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</si>
  <si>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</si>
  <si>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</si>
  <si>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</si>
  <si>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</si>
  <si>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</si>
  <si>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</si>
  <si>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</si>
  <si>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</si>
  <si>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</si>
  <si>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</si>
  <si>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</si>
  <si>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</si>
  <si>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</si>
  <si>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</si>
  <si>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</si>
  <si>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</si>
  <si>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</si>
  <si>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</si>
  <si>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</si>
  <si>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</si>
  <si>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</si>
  <si>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</si>
  <si>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</si>
  <si>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</si>
  <si>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</si>
  <si>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</si>
  <si>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</si>
  <si>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</si>
  <si>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</si>
  <si>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</si>
  <si>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</si>
  <si>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</si>
  <si>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</si>
  <si>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</si>
  <si>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</si>
  <si>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</si>
  <si>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</si>
  <si>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</si>
  <si>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</si>
  <si>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</si>
  <si>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</si>
  <si>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</si>
  <si>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</si>
  <si>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</si>
  <si>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</si>
  <si>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</si>
  <si>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</si>
  <si>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</si>
  <si>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</si>
  <si>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В.І. Хомич</t>
  </si>
  <si>
    <t>Л.Д. Артишук-Березюк (Артишук)</t>
  </si>
  <si>
    <t>(03362) 217 97</t>
  </si>
  <si>
    <t>(03362) 216 70</t>
  </si>
  <si>
    <t>inbox@lbs.vl.court.gov.ua</t>
  </si>
  <si>
    <t>13 липня 2016 року</t>
  </si>
  <si>
    <t>перше півріччя 2016 року</t>
  </si>
  <si>
    <t>Любешівський районний суд Волинської області</t>
  </si>
  <si>
    <t xml:space="preserve">Місцезнаходження: </t>
  </si>
  <si>
    <t>44200. Волинська область</t>
  </si>
  <si>
    <t>смт. Любешів</t>
  </si>
  <si>
    <t>вул. Незалежності. 86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</si>
</sst>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50390625" style="0" customWidth="1"/>
    <col min="2" max="2" width="16.00390625" style="4" customWidth="1"/>
    <col min="3" max="3" width="9.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375" style="0" customWidth="1"/>
    <col min="8" max="9" width="12.00390625" style="0" customWidth="1"/>
    <col min="10" max="11" width="12.625" style="0" customWidth="1"/>
    <col min="12" max="12" width="12.375" style="0" customWidth="1"/>
    <col min="13" max="13" width="14.37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135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6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15</v>
      </c>
      <c r="B8" s="111" t="s">
        <v>4</v>
      </c>
      <c r="C8" s="111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5</v>
      </c>
      <c r="D9" s="102"/>
      <c r="E9" s="102" t="s">
        <v>6</v>
      </c>
      <c r="F9" s="102" t="s">
        <v>88</v>
      </c>
      <c r="G9" s="102"/>
      <c r="H9" s="102" t="s">
        <v>65</v>
      </c>
      <c r="I9" s="103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71" t="s">
        <v>14</v>
      </c>
      <c r="D14" s="70" t="s">
        <v>4</v>
      </c>
      <c r="E14" s="102"/>
      <c r="F14" s="71" t="s">
        <v>14</v>
      </c>
      <c r="G14" s="70" t="s">
        <v>86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1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451</v>
      </c>
      <c r="B16" s="98">
        <v>545968</v>
      </c>
      <c r="C16" s="55">
        <v>3</v>
      </c>
      <c r="D16" s="98">
        <v>37303</v>
      </c>
      <c r="E16" s="56"/>
      <c r="F16" s="55">
        <v>17</v>
      </c>
      <c r="G16" s="99">
        <v>7531</v>
      </c>
      <c r="H16" s="55">
        <v>2</v>
      </c>
      <c r="I16" s="98">
        <v>19084</v>
      </c>
      <c r="J16" s="55">
        <v>16</v>
      </c>
      <c r="K16" s="55">
        <v>310</v>
      </c>
      <c r="L16" s="98">
        <v>24483</v>
      </c>
      <c r="M16" s="55">
        <v>61</v>
      </c>
      <c r="N16" s="98">
        <v>22212</v>
      </c>
      <c r="O16" s="55">
        <v>5</v>
      </c>
      <c r="P16" s="98">
        <v>9132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&amp;L2FAFB3D4&amp;CФорма № 4, Підрозділ: Любешівський районний суд Волинської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50390625" style="0" customWidth="1"/>
    <col min="2" max="3" width="2.375" style="0" customWidth="1"/>
    <col min="4" max="4" width="6.875" style="0" customWidth="1"/>
    <col min="5" max="5" width="7.625" style="0" customWidth="1"/>
    <col min="6" max="6" width="6.375" style="0" customWidth="1"/>
    <col min="7" max="8" width="6.875" style="0" customWidth="1"/>
    <col min="9" max="9" width="18.375" style="0" customWidth="1"/>
    <col min="10" max="10" width="14.00390625" style="0" customWidth="1"/>
    <col min="11" max="11" width="4.5039062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27" t="s">
        <v>52</v>
      </c>
      <c r="K6" s="94" t="s">
        <v>10</v>
      </c>
      <c r="L6" s="95"/>
      <c r="M6" s="95"/>
      <c r="N6" s="95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95"/>
      <c r="L7" s="95"/>
      <c r="M7" s="95"/>
      <c r="N7" s="95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8" t="e">
        <f>SUM(R10:R17)</f>
        <v>#NAME?</v>
      </c>
      <c r="L8" s="119"/>
      <c r="M8" s="119"/>
      <c r="N8" s="119"/>
      <c r="Q8" s="41"/>
    </row>
    <row r="9" spans="2:14" ht="24.75" customHeight="1">
      <c r="B9" s="115">
        <v>2</v>
      </c>
      <c r="C9" s="120"/>
      <c r="D9" s="117" t="s">
        <v>53</v>
      </c>
      <c r="E9" s="117"/>
      <c r="F9" s="117"/>
      <c r="G9" s="117"/>
      <c r="H9" s="117"/>
      <c r="I9" s="117"/>
      <c r="J9" s="47" t="s">
        <v>41</v>
      </c>
      <c r="K9" s="118">
        <v>36072</v>
      </c>
      <c r="L9" s="119"/>
      <c r="M9" s="119"/>
      <c r="N9" s="119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8"/>
      <c r="L10" s="119"/>
      <c r="M10" s="119"/>
      <c r="N10" s="119"/>
      <c r="R10" t="e">
        <f>'Роз.3'!D7</f>
        <v>#NAME?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8"/>
      <c r="L11" s="119"/>
      <c r="M11" s="119"/>
      <c r="N11" s="119"/>
      <c r="R11" t="e">
        <f>'Роз.3'!E7</f>
        <v>#NAME?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8"/>
      <c r="L12" s="119"/>
      <c r="M12" s="119"/>
      <c r="N12" s="119"/>
      <c r="R12" t="e">
        <f>'Роз.3'!F7</f>
        <v>#NAME?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8"/>
      <c r="L13" s="119"/>
      <c r="M13" s="119"/>
      <c r="N13" s="119"/>
      <c r="R13" t="e">
        <f>'Роз.3'!G7</f>
        <v>#NAME?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8"/>
      <c r="L14" s="119"/>
      <c r="M14" s="119"/>
      <c r="N14" s="119"/>
      <c r="R14" t="e">
        <f>'Роз.3'!H7</f>
        <v>#NAME?</v>
      </c>
    </row>
    <row r="15" spans="2:18" ht="24.75" customHeight="1">
      <c r="B15" s="115">
        <v>8</v>
      </c>
      <c r="C15" s="116"/>
      <c r="D15" s="96" t="s">
        <v>45</v>
      </c>
      <c r="E15" s="96"/>
      <c r="F15" s="96"/>
      <c r="G15" s="96"/>
      <c r="H15" s="96"/>
      <c r="I15" s="96"/>
      <c r="J15" s="46">
        <v>201</v>
      </c>
      <c r="K15" s="118"/>
      <c r="L15" s="119"/>
      <c r="M15" s="119"/>
      <c r="N15" s="119"/>
      <c r="R15" t="e">
        <f>'Роз.3'!I7</f>
        <v>#NAME?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8"/>
      <c r="L16" s="119"/>
      <c r="M16" s="119"/>
      <c r="N16" s="119"/>
      <c r="R16" t="e">
        <f>'Роз.3'!J7</f>
        <v>#NAME?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8"/>
      <c r="L17" s="119"/>
      <c r="M17" s="119"/>
      <c r="N17" s="119"/>
      <c r="R17" t="e">
        <f>'Роз.3'!K7</f>
        <v>#NAME?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8"/>
      <c r="L20" s="119"/>
      <c r="M20" s="119"/>
      <c r="N20" s="11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&amp;L2FAFB3D4&amp;CФорма № 4, Підрозділ: Любешівський районний 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50390625" style="0" customWidth="1"/>
    <col min="2" max="2" width="29.625" style="0" customWidth="1"/>
    <col min="3" max="3" width="8.50390625" style="0" customWidth="1"/>
    <col min="4" max="5" width="10.625" style="0" customWidth="1"/>
    <col min="6" max="6" width="13.375" style="0" customWidth="1"/>
    <col min="7" max="11" width="10.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1" t="s">
        <v>38</v>
      </c>
      <c r="D4" s="115" t="s">
        <v>31</v>
      </c>
      <c r="E4" s="115"/>
      <c r="F4" s="115" t="s">
        <v>32</v>
      </c>
      <c r="G4" s="130"/>
      <c r="H4" s="115" t="s">
        <v>33</v>
      </c>
      <c r="I4" s="13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1"/>
      <c r="C7" s="34">
        <v>1</v>
      </c>
      <c r="D7" s="100" t="e">
        <f>SUM(D8:D20)</f>
        <v>#NAME?</v>
      </c>
      <c r="E7" s="100" t="e">
        <f>SUM(E8:E20)</f>
        <v>#NAME?</v>
      </c>
      <c r="F7" s="100" t="e">
        <f>SUM(F8:F20)</f>
        <v>#NAME?</v>
      </c>
      <c r="G7" s="100" t="e">
        <f>SUM(G8:G20)</f>
        <v>#NAME?</v>
      </c>
      <c r="H7" s="100" t="e">
        <f>SUM(H8:H20)</f>
        <v>#NAME?</v>
      </c>
      <c r="I7" s="100" t="e">
        <f>SUM(I8:I20)</f>
        <v>#NAME?</v>
      </c>
      <c r="J7" s="100" t="e">
        <f>SUM(J8:J20)</f>
        <v>#NAME?</v>
      </c>
      <c r="K7" s="100" t="e">
        <f>SUM(K8:K20)</f>
        <v>#NAME?</v>
      </c>
      <c r="L7" s="2"/>
      <c r="M7" s="43"/>
      <c r="N7" s="2"/>
      <c r="O7" s="2"/>
      <c r="P7" s="2"/>
      <c r="Q7" s="2"/>
    </row>
    <row r="8" spans="1:17" ht="26.25" customHeight="1">
      <c r="A8" s="90" t="s">
        <v>66</v>
      </c>
      <c r="B8" s="91"/>
      <c r="C8" s="34">
        <v>2</v>
      </c>
      <c r="D8" s="101"/>
      <c r="E8" s="101"/>
      <c r="F8" s="101"/>
      <c r="G8" s="101"/>
      <c r="H8" s="101"/>
      <c r="I8" s="101"/>
      <c r="J8" s="101"/>
      <c r="K8" s="101"/>
      <c r="L8" s="2"/>
      <c r="M8" s="2"/>
      <c r="N8" s="2"/>
      <c r="O8" s="2"/>
      <c r="P8" s="2"/>
      <c r="Q8" s="2"/>
    </row>
    <row r="9" spans="1:17" ht="15" customHeight="1">
      <c r="A9" s="97" t="s">
        <v>18</v>
      </c>
      <c r="B9" s="89"/>
      <c r="C9" s="34">
        <v>3</v>
      </c>
      <c r="D9" s="98"/>
      <c r="E9" s="98">
        <v>43875</v>
      </c>
      <c r="F9" s="98"/>
      <c r="G9" s="98"/>
      <c r="H9" s="98"/>
      <c r="I9" s="98"/>
      <c r="J9" s="98"/>
      <c r="K9" s="9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88"/>
      <c r="C10" s="34">
        <v>4</v>
      </c>
      <c r="D10" s="98"/>
      <c r="E10" s="98"/>
      <c r="F10" s="98"/>
      <c r="G10" s="98"/>
      <c r="H10" s="98"/>
      <c r="I10" s="98"/>
      <c r="J10" s="98"/>
      <c r="K10" s="98"/>
      <c r="L10" s="2"/>
      <c r="M10" s="2"/>
      <c r="N10" s="2"/>
      <c r="O10" s="2"/>
      <c r="P10" s="2"/>
      <c r="Q10" s="2"/>
    </row>
    <row r="11" spans="1:17" ht="13.5" customHeight="1">
      <c r="A11" s="97" t="s">
        <v>20</v>
      </c>
      <c r="B11" s="89"/>
      <c r="C11" s="34">
        <v>5</v>
      </c>
      <c r="D11" s="98"/>
      <c r="E11" s="98"/>
      <c r="F11" s="98"/>
      <c r="G11" s="98"/>
      <c r="H11" s="98"/>
      <c r="I11" s="98"/>
      <c r="J11" s="98"/>
      <c r="K11" s="9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98"/>
      <c r="E12" s="98"/>
      <c r="F12" s="98"/>
      <c r="G12" s="98"/>
      <c r="H12" s="98"/>
      <c r="I12" s="98"/>
      <c r="J12" s="98"/>
      <c r="K12" s="98"/>
      <c r="L12" s="2"/>
      <c r="M12" s="2"/>
      <c r="N12" s="2"/>
      <c r="O12" s="2"/>
      <c r="P12" s="2"/>
      <c r="Q12" s="2"/>
    </row>
    <row r="13" spans="1:17" ht="13.5" customHeight="1">
      <c r="A13" s="97" t="s">
        <v>21</v>
      </c>
      <c r="B13" s="89"/>
      <c r="C13" s="34">
        <v>7</v>
      </c>
      <c r="D13" s="98"/>
      <c r="E13" s="98"/>
      <c r="F13" s="98"/>
      <c r="G13" s="98"/>
      <c r="H13" s="98"/>
      <c r="I13" s="98"/>
      <c r="J13" s="98"/>
      <c r="K13" s="98"/>
      <c r="L13" s="2"/>
      <c r="M13" s="2"/>
      <c r="N13" s="2"/>
      <c r="O13" s="2"/>
      <c r="P13" s="2"/>
      <c r="Q13" s="2"/>
    </row>
    <row r="14" spans="1:17" ht="15" customHeight="1">
      <c r="A14" s="97" t="s">
        <v>22</v>
      </c>
      <c r="B14" s="89"/>
      <c r="C14" s="34">
        <v>8</v>
      </c>
      <c r="D14" s="98"/>
      <c r="E14" s="98"/>
      <c r="F14" s="98"/>
      <c r="G14" s="98"/>
      <c r="H14" s="98"/>
      <c r="I14" s="98"/>
      <c r="J14" s="98"/>
      <c r="K14" s="98"/>
      <c r="L14" s="2"/>
      <c r="M14" s="2"/>
      <c r="N14" s="2"/>
      <c r="O14" s="2"/>
      <c r="P14" s="2"/>
      <c r="Q14" s="2"/>
    </row>
    <row r="15" spans="1:17" ht="15" customHeight="1">
      <c r="A15" s="97" t="s">
        <v>23</v>
      </c>
      <c r="B15" s="89"/>
      <c r="C15" s="34">
        <v>9</v>
      </c>
      <c r="D15" s="98"/>
      <c r="E15" s="98"/>
      <c r="F15" s="98"/>
      <c r="G15" s="98"/>
      <c r="H15" s="98"/>
      <c r="I15" s="98"/>
      <c r="J15" s="98"/>
      <c r="K15" s="98"/>
      <c r="L15" s="2"/>
      <c r="M15" s="2"/>
      <c r="N15" s="2"/>
      <c r="O15" s="2"/>
      <c r="P15" s="2"/>
      <c r="Q15" s="2"/>
    </row>
    <row r="16" spans="1:17" ht="15" customHeight="1">
      <c r="A16" s="97" t="s">
        <v>24</v>
      </c>
      <c r="B16" s="89"/>
      <c r="C16" s="34">
        <v>10</v>
      </c>
      <c r="D16" s="98"/>
      <c r="E16" s="98"/>
      <c r="F16" s="98"/>
      <c r="G16" s="98"/>
      <c r="H16" s="98"/>
      <c r="I16" s="98"/>
      <c r="J16" s="98"/>
      <c r="K16" s="98"/>
      <c r="L16" s="2"/>
      <c r="M16" s="2"/>
      <c r="N16" s="2"/>
      <c r="O16" s="2"/>
      <c r="P16" s="2"/>
      <c r="Q16" s="2"/>
    </row>
    <row r="17" spans="1:17" ht="15" customHeight="1">
      <c r="A17" s="97" t="s">
        <v>25</v>
      </c>
      <c r="B17" s="88"/>
      <c r="C17" s="34">
        <v>11</v>
      </c>
      <c r="D17" s="98"/>
      <c r="E17" s="98"/>
      <c r="F17" s="98"/>
      <c r="G17" s="98"/>
      <c r="H17" s="98"/>
      <c r="I17" s="98"/>
      <c r="J17" s="98"/>
      <c r="K17" s="98"/>
      <c r="L17" s="2"/>
      <c r="M17" s="2"/>
      <c r="N17" s="2"/>
      <c r="O17" s="2"/>
      <c r="P17" s="2"/>
      <c r="Q17" s="2"/>
    </row>
    <row r="18" spans="1:17" ht="15" customHeight="1">
      <c r="A18" s="97" t="s">
        <v>26</v>
      </c>
      <c r="B18" s="116"/>
      <c r="C18" s="34">
        <v>12</v>
      </c>
      <c r="D18" s="98"/>
      <c r="E18" s="98">
        <v>8355</v>
      </c>
      <c r="F18" s="98"/>
      <c r="G18" s="98"/>
      <c r="H18" s="98"/>
      <c r="I18" s="98"/>
      <c r="J18" s="98"/>
      <c r="K18" s="98"/>
      <c r="L18" s="2"/>
      <c r="M18" s="2"/>
      <c r="N18" s="2"/>
      <c r="O18" s="2"/>
      <c r="P18" s="2"/>
      <c r="Q18" s="2"/>
    </row>
    <row r="19" spans="1:17" ht="13.5" customHeight="1">
      <c r="A19" s="97" t="s">
        <v>27</v>
      </c>
      <c r="B19" s="97"/>
      <c r="C19" s="34">
        <v>13</v>
      </c>
      <c r="D19" s="98"/>
      <c r="E19" s="98"/>
      <c r="F19" s="98"/>
      <c r="G19" s="98"/>
      <c r="H19" s="98"/>
      <c r="I19" s="98"/>
      <c r="J19" s="98"/>
      <c r="K19" s="98"/>
      <c r="L19" s="2"/>
      <c r="M19" s="2"/>
      <c r="N19" s="2"/>
      <c r="O19" s="2"/>
      <c r="P19" s="2"/>
      <c r="Q19" s="2"/>
    </row>
    <row r="20" spans="1:17" ht="13.5" customHeight="1">
      <c r="A20" s="97" t="s">
        <v>28</v>
      </c>
      <c r="B20" s="89"/>
      <c r="C20" s="34">
        <v>14</v>
      </c>
      <c r="D20" s="98"/>
      <c r="E20" s="98"/>
      <c r="F20" s="98"/>
      <c r="G20" s="98"/>
      <c r="H20" s="98">
        <v>21268</v>
      </c>
      <c r="I20" s="98">
        <v>33072</v>
      </c>
      <c r="J20" s="98"/>
      <c r="K20" s="98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98"/>
      <c r="E21" s="98"/>
      <c r="F21" s="98"/>
      <c r="G21" s="98"/>
      <c r="H21" s="98">
        <v>13334</v>
      </c>
      <c r="I21" s="98"/>
      <c r="J21" s="98"/>
      <c r="K21" s="98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98"/>
      <c r="E22" s="98">
        <v>41867</v>
      </c>
      <c r="F22" s="98"/>
      <c r="G22" s="98"/>
      <c r="H22" s="98">
        <v>484</v>
      </c>
      <c r="I22" s="98"/>
      <c r="J22" s="98"/>
      <c r="K22" s="9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1"/>
      <c r="C23" s="34">
        <v>17</v>
      </c>
      <c r="D23" s="98"/>
      <c r="E23" s="98"/>
      <c r="F23" s="98"/>
      <c r="G23" s="98"/>
      <c r="H23" s="98"/>
      <c r="I23" s="98"/>
      <c r="J23" s="98"/>
      <c r="K23" s="9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98"/>
      <c r="E24" s="98">
        <v>10363</v>
      </c>
      <c r="F24" s="98"/>
      <c r="G24" s="98"/>
      <c r="H24" s="98">
        <v>7450</v>
      </c>
      <c r="I24" s="98">
        <v>33072</v>
      </c>
      <c r="J24" s="98"/>
      <c r="K24" s="9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98"/>
      <c r="E25" s="98">
        <v>3106</v>
      </c>
      <c r="F25" s="98"/>
      <c r="G25" s="98"/>
      <c r="H25" s="98"/>
      <c r="I25" s="98"/>
      <c r="J25" s="98"/>
      <c r="K25" s="9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98"/>
      <c r="E26" s="98"/>
      <c r="F26" s="98"/>
      <c r="G26" s="98"/>
      <c r="H26" s="98"/>
      <c r="I26" s="98"/>
      <c r="J26" s="98"/>
      <c r="K26" s="9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100">
        <f>D24-D25-D26</f>
        <v>0</v>
      </c>
      <c r="E27" s="100">
        <f>E24-E25-E26</f>
        <v>7257</v>
      </c>
      <c r="F27" s="100">
        <f>F24-F25-F26</f>
        <v>0</v>
      </c>
      <c r="G27" s="100">
        <f>G24-G25-G26</f>
        <v>0</v>
      </c>
      <c r="H27" s="100">
        <f>H24-H25-H26</f>
        <v>7450</v>
      </c>
      <c r="I27" s="100">
        <f>I24-I25-I26</f>
        <v>33072</v>
      </c>
      <c r="J27" s="100">
        <f>J24-J25-J26</f>
        <v>0</v>
      </c>
      <c r="K27" s="10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7" r:id="rId1"/>
  <headerFooter alignWithMargins="0">
    <oddFooter>&amp;L2FAFB3D4&amp;CФорма № 4, Підрозділ: Любешівський районний суд Волинської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625" style="20" customWidth="1"/>
    <col min="2" max="2" width="6.125" style="20" customWidth="1"/>
    <col min="3" max="3" width="9.125" style="20" customWidth="1"/>
    <col min="4" max="4" width="1.4921875" style="20" customWidth="1"/>
    <col min="5" max="5" width="3.625" style="20" customWidth="1"/>
    <col min="6" max="6" width="7.125" style="20" customWidth="1"/>
    <col min="7" max="7" width="9.125" style="20" customWidth="1"/>
    <col min="8" max="8" width="3.625" style="20" customWidth="1"/>
    <col min="9" max="9" width="10.125" style="20" customWidth="1"/>
    <col min="10" max="10" width="2.50390625" style="20" customWidth="1"/>
    <col min="11" max="11" width="9.125" style="20" customWidth="1"/>
    <col min="12" max="12" width="4.50390625" style="20" customWidth="1"/>
    <col min="13" max="13" width="4.125" style="20" customWidth="1"/>
    <col min="14" max="14" width="7.875" style="20" customWidth="1"/>
    <col min="15" max="15" width="4.50390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3.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3.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104</v>
      </c>
      <c r="B19" s="198"/>
      <c r="C19" s="196" t="s">
        <v>105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106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&amp;L2FAFB3D4&amp;C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2016-08-16T13:33:49Z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4_00162_2.2016.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2FAFB3D4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